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6A7E9B22-0681-4782-AD7B-42B34E44E2AE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5" i="1" s="1"/>
  <c r="D6" i="1" l="1"/>
  <c r="D4" i="1"/>
  <c r="D10" i="1"/>
  <c r="D11" i="1"/>
  <c r="D8" i="1"/>
  <c r="D9" i="1"/>
  <c r="E12" i="1"/>
  <c r="D7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<sst xmlns="http://schemas.openxmlformats.org/spreadsheetml/2006/main" count="16" uniqueCount="16">
  <si>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</si>
  <si>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</si>
  <si>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</si>
  <si>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</si>
  <si>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</si>
  <si>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</si>
  <si>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</si>
  <si>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</si>
  <si>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</si>
  <si>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Thompson R2-J Gen Fund</t>
  </si>
  <si>
    <t>Thompson R2-J Bond Pymt</t>
  </si>
  <si>
    <t>Property Value Assessed by Larimer County Assessor  - Input Value Above to Calculate</t>
  </si>
  <si>
    <t xml:space="preserve">VDW Metropolitan District #2 Property Tax Calculator </t>
  </si>
  <si>
    <t>VDW Metropolitan District #2</t>
  </si>
  <si>
    <t>Total Property Taxes Based on Property Value &amp; Residential Assessment Rate of 6.70%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</si>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</sst>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5.28515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12</v>
      </c>
      <c r="C1" s="21" t="s">
        <v>2</v>
      </c>
      <c r="D1" s="21"/>
      <c r="E1" s="8">
        <v>1400000</v>
      </c>
    </row>
    <row r="2" spans="2:5" ht="15.75" thickBot="1" x14ac:dyDescent="0.3">
      <c r="B2" s="18" t="s">
        <v>11</v>
      </c>
      <c r="C2" s="19"/>
      <c r="D2" s="19"/>
      <c r="E2" s="20"/>
    </row>
    <row r="3" spans="2:5" ht="30.75" thickBot="1" x14ac:dyDescent="0.3">
      <c r="B3" s="12" t="s">
        <v>3</v>
      </c>
      <c r="C3" s="17" t="s">
        <v>15</v>
      </c>
      <c r="D3" s="4" t="s">
        <v>0</v>
      </c>
      <c r="E3" s="5" t="s">
        <v>1</v>
      </c>
    </row>
    <row r="4" spans="2:5" x14ac:dyDescent="0.25">
      <c r="B4" s="1" t="s">
        <v>13</v>
      </c>
      <c r="C4" s="13">
        <v>36.624000000000002</v>
      </c>
      <c r="D4" s="2">
        <f t="shared" ref="D4:D10" si="0">C4/$C$12</f>
        <v>0.3151969981238274</v>
      </c>
      <c r="E4" s="16">
        <f t="shared" ref="E4:E11" si="1">(($E$1*0.067)/1000)*C4</f>
        <v>3435.3312000000001</v>
      </c>
    </row>
    <row r="5" spans="2:5" x14ac:dyDescent="0.25">
      <c r="B5" s="1" t="s">
        <v>9</v>
      </c>
      <c r="C5" s="13">
        <v>37.438000000000002</v>
      </c>
      <c r="D5" s="2">
        <f t="shared" si="0"/>
        <v>0.32220252336609467</v>
      </c>
      <c r="E5" s="16">
        <f t="shared" si="1"/>
        <v>3511.6844000000001</v>
      </c>
    </row>
    <row r="6" spans="2:5" x14ac:dyDescent="0.25">
      <c r="B6" s="3" t="s">
        <v>4</v>
      </c>
      <c r="C6" s="14">
        <v>22.436</v>
      </c>
      <c r="D6" s="6">
        <f t="shared" si="0"/>
        <v>0.19309086527703667</v>
      </c>
      <c r="E6" s="16">
        <f t="shared" si="1"/>
        <v>2104.4967999999999</v>
      </c>
    </row>
    <row r="7" spans="2:5" x14ac:dyDescent="0.25">
      <c r="B7" s="1" t="s">
        <v>5</v>
      </c>
      <c r="C7" s="13">
        <v>9.5640000000000001</v>
      </c>
      <c r="D7" s="2">
        <f t="shared" si="0"/>
        <v>8.2310618448456885E-2</v>
      </c>
      <c r="E7" s="16">
        <f t="shared" si="1"/>
        <v>897.10320000000002</v>
      </c>
    </row>
    <row r="8" spans="2:5" x14ac:dyDescent="0.25">
      <c r="B8" s="1" t="s">
        <v>10</v>
      </c>
      <c r="C8" s="13">
        <v>7.133</v>
      </c>
      <c r="D8" s="2">
        <f t="shared" si="0"/>
        <v>6.1388711981685801E-2</v>
      </c>
      <c r="E8" s="16">
        <f t="shared" si="1"/>
        <v>669.07539999999995</v>
      </c>
    </row>
    <row r="9" spans="2:5" x14ac:dyDescent="0.25">
      <c r="B9" s="1" t="s">
        <v>6</v>
      </c>
      <c r="C9" s="13">
        <v>1.857</v>
      </c>
      <c r="D9" s="2">
        <f t="shared" si="0"/>
        <v>1.598189235244505E-2</v>
      </c>
      <c r="E9" s="16">
        <f t="shared" si="1"/>
        <v>174.1866</v>
      </c>
    </row>
    <row r="10" spans="2:5" x14ac:dyDescent="0.25">
      <c r="B10" s="1" t="s">
        <v>7</v>
      </c>
      <c r="C10" s="13">
        <v>1</v>
      </c>
      <c r="D10" s="2">
        <f t="shared" si="0"/>
        <v>8.6062963664216736E-3</v>
      </c>
      <c r="E10" s="16">
        <f t="shared" si="1"/>
        <v>93.8</v>
      </c>
    </row>
    <row r="11" spans="2:5" ht="15.75" thickBot="1" x14ac:dyDescent="0.3">
      <c r="B11" s="1" t="s">
        <v>8</v>
      </c>
      <c r="C11" s="13">
        <v>0.14199999999999999</v>
      </c>
      <c r="D11" s="2">
        <f t="shared" ref="D11" si="2">C11/$C$12</f>
        <v>1.2220940840318776E-3</v>
      </c>
      <c r="E11" s="16">
        <f t="shared" si="1"/>
        <v>13.319599999999998</v>
      </c>
    </row>
    <row r="12" spans="2:5" ht="15.75" thickBot="1" x14ac:dyDescent="0.3">
      <c r="B12" s="9" t="s">
        <v>14</v>
      </c>
      <c r="C12" s="15">
        <f>SUM(C4:C11)</f>
        <v>116.194</v>
      </c>
      <c r="D12" s="10">
        <f>SUM(D4:D11)</f>
        <v>1</v>
      </c>
      <c r="E12" s="11">
        <f>SUM(E4:E11)</f>
        <v>10898.9972</v>
      </c>
    </row>
  </sheetData>
  <sheetProtection algorithmName="SHA-512" hashValue="Wta2l2uK602HKKvOSTpr45SBzqiYKRjqKGe6VRQrG9R39HgP53Md73uLdjvYETxEig1lnwu5DXTU6ZYhtQDobg==" saltValue="ZuuU1E6hKEkOrJ6qrVkgMg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2023-12-12T18:21:27Z</dcterms:modified>
</cp:coreProperties>
</file>